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84" windowWidth="18180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4" i="1" l="1"/>
  <c r="C24" i="1"/>
  <c r="D24" i="1"/>
  <c r="E24" i="1"/>
  <c r="F24" i="1"/>
  <c r="G24" i="1"/>
  <c r="H24" i="1"/>
  <c r="N24" i="1" s="1"/>
  <c r="I24" i="1"/>
  <c r="J24" i="1"/>
  <c r="K24" i="1"/>
  <c r="L24" i="1"/>
  <c r="M24" i="1"/>
  <c r="C14" i="1" l="1"/>
  <c r="C19" i="1" s="1"/>
  <c r="D14" i="1"/>
  <c r="E14" i="1"/>
  <c r="F14" i="1"/>
  <c r="G14" i="1"/>
  <c r="H14" i="1"/>
  <c r="I14" i="1"/>
  <c r="J14" i="1"/>
  <c r="K14" i="1"/>
  <c r="L14" i="1"/>
  <c r="M14" i="1"/>
  <c r="C15" i="1"/>
  <c r="C25" i="1" s="1"/>
  <c r="D15" i="1"/>
  <c r="D19" i="1" s="1"/>
  <c r="E15" i="1"/>
  <c r="E25" i="1" s="1"/>
  <c r="F15" i="1"/>
  <c r="F18" i="1" s="1"/>
  <c r="G15" i="1"/>
  <c r="H15" i="1"/>
  <c r="I15" i="1"/>
  <c r="J15" i="1"/>
  <c r="K15" i="1"/>
  <c r="L15" i="1"/>
  <c r="M15" i="1"/>
  <c r="F23" i="1"/>
  <c r="B15" i="1"/>
  <c r="B22" i="1" s="1"/>
  <c r="B14" i="1"/>
  <c r="L18" i="1" l="1"/>
  <c r="L19" i="1"/>
  <c r="L20" i="1"/>
  <c r="L22" i="1"/>
  <c r="L23" i="1"/>
  <c r="L25" i="1"/>
  <c r="L21" i="1"/>
  <c r="K20" i="1"/>
  <c r="K25" i="1"/>
  <c r="K18" i="1"/>
  <c r="K22" i="1"/>
  <c r="K19" i="1"/>
  <c r="K23" i="1"/>
  <c r="K21" i="1"/>
  <c r="J20" i="1"/>
  <c r="J21" i="1"/>
  <c r="J22" i="1"/>
  <c r="J23" i="1"/>
  <c r="J25" i="1"/>
  <c r="J18" i="1"/>
  <c r="J19" i="1"/>
  <c r="I19" i="1"/>
  <c r="I23" i="1"/>
  <c r="I20" i="1"/>
  <c r="I25" i="1"/>
  <c r="I21" i="1"/>
  <c r="I18" i="1"/>
  <c r="I22" i="1"/>
  <c r="H19" i="1"/>
  <c r="H22" i="1"/>
  <c r="H20" i="1"/>
  <c r="H23" i="1"/>
  <c r="H18" i="1"/>
  <c r="H21" i="1"/>
  <c r="H25" i="1"/>
  <c r="G25" i="1"/>
  <c r="G18" i="1"/>
  <c r="G19" i="1"/>
  <c r="G20" i="1"/>
  <c r="G21" i="1"/>
  <c r="G22" i="1"/>
  <c r="G23" i="1"/>
  <c r="F21" i="1"/>
  <c r="F20" i="1"/>
  <c r="E20" i="1"/>
  <c r="E19" i="1"/>
  <c r="E21" i="1"/>
  <c r="E18" i="1"/>
  <c r="E23" i="1"/>
  <c r="D23" i="1"/>
  <c r="D18" i="1"/>
  <c r="D20" i="1"/>
  <c r="D22" i="1"/>
  <c r="D21" i="1"/>
  <c r="D25" i="1"/>
  <c r="B18" i="1"/>
  <c r="B21" i="1"/>
  <c r="B20" i="1"/>
  <c r="B19" i="1"/>
  <c r="B25" i="1"/>
  <c r="B23" i="1"/>
  <c r="M20" i="1"/>
  <c r="M23" i="1"/>
  <c r="M18" i="1"/>
  <c r="M21" i="1"/>
  <c r="M25" i="1"/>
  <c r="M19" i="1"/>
  <c r="M22" i="1"/>
  <c r="C21" i="1"/>
  <c r="C23" i="1"/>
  <c r="E22" i="1"/>
  <c r="C20" i="1"/>
  <c r="F19" i="1"/>
  <c r="C18" i="1"/>
  <c r="F22" i="1"/>
  <c r="F25" i="1"/>
  <c r="C22" i="1"/>
  <c r="N19" i="1" l="1"/>
  <c r="N23" i="1"/>
  <c r="N18" i="1"/>
  <c r="N22" i="1"/>
  <c r="N20" i="1"/>
  <c r="N25" i="1"/>
  <c r="N21" i="1"/>
</calcChain>
</file>

<file path=xl/sharedStrings.xml><?xml version="1.0" encoding="utf-8"?>
<sst xmlns="http://schemas.openxmlformats.org/spreadsheetml/2006/main" count="35" uniqueCount="27">
  <si>
    <t>Parameterized Poker Squares Results</t>
  </si>
  <si>
    <t>BMO_V2</t>
  </si>
  <si>
    <t>DevneilPlayer</t>
  </si>
  <si>
    <t>Gettysburg</t>
  </si>
  <si>
    <t>SRulerPlayer</t>
  </si>
  <si>
    <t>JoTriz</t>
  </si>
  <si>
    <t>xRandomRolloutPruningPlayer</t>
  </si>
  <si>
    <t>RandomPlayer</t>
  </si>
  <si>
    <t>American</t>
  </si>
  <si>
    <t>Ameritish</t>
  </si>
  <si>
    <t>British</t>
  </si>
  <si>
    <t>Random</t>
  </si>
  <si>
    <t>High Card</t>
  </si>
  <si>
    <t>One Pair</t>
  </si>
  <si>
    <t>Two Pair</t>
  </si>
  <si>
    <t>Straight</t>
  </si>
  <si>
    <t>Flush</t>
  </si>
  <si>
    <t>Full House</t>
  </si>
  <si>
    <t>Max</t>
  </si>
  <si>
    <t>Min</t>
  </si>
  <si>
    <t>Normalized Scores</t>
  </si>
  <si>
    <t>Players</t>
  </si>
  <si>
    <t>Total</t>
  </si>
  <si>
    <t>Hypercorner</t>
  </si>
  <si>
    <t>MonteCarloTreePlayer</t>
  </si>
  <si>
    <t>3 of a Kind</t>
  </si>
  <si>
    <t>Mean Scores by Point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</si>
</sst>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2" borderId="0" xfId="0" applyFill="1"/>
    <xf numFmtId="2" fontId="1" fillId="0" borderId="0" xfId="0" applyNumberFormat="1" applyFont="1" applyAlignment="1">
      <alignment horizontal="center"/>
    </xf>
    <xf numFmtId="2" fontId="0" fillId="2" borderId="1" xfId="0" applyNumberFormat="1" applyFill="1" applyBorder="1"/>
    <xf numFmtId="2" fontId="0" fillId="0" borderId="1" xfId="0" applyNumberFormat="1" applyBorder="1"/>
    <xf numFmtId="2" fontId="0" fillId="2" borderId="2" xfId="0" applyNumberFormat="1" applyFill="1" applyBorder="1"/>
    <xf numFmtId="2" fontId="0" fillId="2" borderId="3" xfId="0" applyNumberFormat="1" applyFill="1" applyBorder="1"/>
    <xf numFmtId="2" fontId="0" fillId="2" borderId="4" xfId="0" applyNumberFormat="1" applyFill="1" applyBorder="1"/>
    <xf numFmtId="2" fontId="0" fillId="0" borderId="5" xfId="0" applyNumberFormat="1" applyBorder="1"/>
    <xf numFmtId="2" fontId="0" fillId="0" borderId="6" xfId="0" applyNumberFormat="1" applyBorder="1"/>
    <xf numFmtId="2" fontId="0" fillId="2" borderId="5" xfId="0" applyNumberFormat="1" applyFill="1" applyBorder="1"/>
    <xf numFmtId="2" fontId="0" fillId="2" borderId="6" xfId="0" applyNumberFormat="1" applyFill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2" fontId="0" fillId="2" borderId="10" xfId="0" applyNumberFormat="1" applyFill="1" applyBorder="1"/>
    <xf numFmtId="2" fontId="0" fillId="0" borderId="11" xfId="0" applyNumberFormat="1" applyBorder="1"/>
    <xf numFmtId="2" fontId="0" fillId="2" borderId="11" xfId="0" applyNumberFormat="1" applyFill="1" applyBorder="1"/>
    <xf numFmtId="2" fontId="0" fillId="0" borderId="12" xfId="0" applyNumberFormat="1" applyBorder="1"/>
    <xf numFmtId="2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/>
    </xf>
    <xf numFmtId="164" fontId="1" fillId="0" borderId="14" xfId="0" applyNumberFormat="1" applyFont="1" applyBorder="1"/>
    <xf numFmtId="164" fontId="1" fillId="2" borderId="14" xfId="0" applyNumberFormat="1" applyFont="1" applyFill="1" applyBorder="1"/>
    <xf numFmtId="164" fontId="1" fillId="2" borderId="13" xfId="0" applyNumberFormat="1" applyFont="1" applyFill="1" applyBorder="1"/>
    <xf numFmtId="164" fontId="1" fillId="0" borderId="1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workbookViewId="0">
      <selection activeCell="A2" sqref="A2"/>
    </sheetView>
  </sheetViews>
  <sheetFormatPr defaultRowHeight="14.4" x14ac:dyDescent="0.3"/>
  <cols>
    <col min="1" max="1" width="32.44140625" bestFit="1" customWidth="1"/>
    <col min="2" max="3" width="9.21875" bestFit="1" customWidth="1"/>
    <col min="4" max="4" width="8.5546875" bestFit="1" customWidth="1"/>
    <col min="5" max="5" width="11.6640625" bestFit="1" customWidth="1"/>
    <col min="6" max="6" width="8.5546875" bestFit="1" customWidth="1"/>
    <col min="7" max="7" width="9.33203125" bestFit="1" customWidth="1"/>
    <col min="8" max="9" width="8.5546875" bestFit="1" customWidth="1"/>
    <col min="10" max="10" width="9.88671875" bestFit="1" customWidth="1"/>
    <col min="11" max="12" width="8.5546875" bestFit="1" customWidth="1"/>
    <col min="13" max="13" width="9.77734375" bestFit="1" customWidth="1"/>
    <col min="14" max="14" width="9.88671875" bestFit="1" customWidth="1"/>
  </cols>
  <sheetData>
    <row r="1" spans="1:16" x14ac:dyDescent="0.3">
      <c r="A1" s="2" t="s">
        <v>0</v>
      </c>
    </row>
    <row r="2" spans="1:16" x14ac:dyDescent="0.3">
      <c r="A2" s="2"/>
    </row>
    <row r="3" spans="1:16" x14ac:dyDescent="0.3">
      <c r="A3" s="3" t="s">
        <v>21</v>
      </c>
      <c r="B3" s="2" t="s">
        <v>26</v>
      </c>
    </row>
    <row r="4" spans="1:16" ht="15" thickBot="1" x14ac:dyDescent="0.35">
      <c r="A4" s="4"/>
      <c r="B4" s="5" t="s">
        <v>8</v>
      </c>
      <c r="C4" s="5" t="s">
        <v>9</v>
      </c>
      <c r="D4" s="5" t="s">
        <v>10</v>
      </c>
      <c r="E4" s="5" t="s">
        <v>23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25</v>
      </c>
      <c r="K4" s="5" t="s">
        <v>15</v>
      </c>
      <c r="L4" s="5" t="s">
        <v>16</v>
      </c>
      <c r="M4" s="5" t="s">
        <v>17</v>
      </c>
    </row>
    <row r="5" spans="1:16" s="6" customFormat="1" x14ac:dyDescent="0.3">
      <c r="A5" s="29" t="s">
        <v>1</v>
      </c>
      <c r="B5" s="10">
        <v>125.27</v>
      </c>
      <c r="C5" s="11">
        <v>105.54</v>
      </c>
      <c r="D5" s="11">
        <v>54.5</v>
      </c>
      <c r="E5" s="11">
        <v>1.1000000000000001</v>
      </c>
      <c r="F5" s="11">
        <v>437.77</v>
      </c>
      <c r="G5" s="11">
        <v>9.3699999999999992</v>
      </c>
      <c r="H5" s="11">
        <v>9.1199999999999992</v>
      </c>
      <c r="I5" s="11">
        <v>4.46</v>
      </c>
      <c r="J5" s="11">
        <v>3.2</v>
      </c>
      <c r="K5" s="11">
        <v>2.97</v>
      </c>
      <c r="L5" s="11">
        <v>3.43</v>
      </c>
      <c r="M5" s="12">
        <v>1.82</v>
      </c>
      <c r="N5" s="27"/>
      <c r="O5" s="28"/>
      <c r="P5" s="28"/>
    </row>
    <row r="6" spans="1:16" x14ac:dyDescent="0.3">
      <c r="A6" s="29" t="s">
        <v>2</v>
      </c>
      <c r="B6" s="13">
        <v>14.36</v>
      </c>
      <c r="C6" s="9">
        <v>15.27</v>
      </c>
      <c r="D6" s="9">
        <v>7.51</v>
      </c>
      <c r="E6" s="9">
        <v>-9.52</v>
      </c>
      <c r="F6" s="9">
        <v>-86.92</v>
      </c>
      <c r="G6" s="9">
        <v>5.22</v>
      </c>
      <c r="H6" s="9">
        <v>4.0999999999999996</v>
      </c>
      <c r="I6" s="9">
        <v>0.45</v>
      </c>
      <c r="J6" s="9">
        <v>0.21</v>
      </c>
      <c r="K6" s="9">
        <v>0.04</v>
      </c>
      <c r="L6" s="9">
        <v>0.05</v>
      </c>
      <c r="M6" s="14">
        <v>0.03</v>
      </c>
      <c r="N6" s="27"/>
      <c r="O6" s="28"/>
      <c r="P6" s="28"/>
    </row>
    <row r="7" spans="1:16" s="6" customFormat="1" x14ac:dyDescent="0.3">
      <c r="A7" s="29" t="s">
        <v>3</v>
      </c>
      <c r="B7" s="15">
        <v>123.94</v>
      </c>
      <c r="C7" s="8">
        <v>110.28</v>
      </c>
      <c r="D7" s="8">
        <v>53.38</v>
      </c>
      <c r="E7" s="8">
        <v>1.24</v>
      </c>
      <c r="F7" s="8">
        <v>429.89</v>
      </c>
      <c r="G7" s="8">
        <v>9.3699999999999992</v>
      </c>
      <c r="H7" s="8">
        <v>9.17</v>
      </c>
      <c r="I7" s="8">
        <v>4.47</v>
      </c>
      <c r="J7" s="8">
        <v>3.02</v>
      </c>
      <c r="K7" s="8">
        <v>2.71</v>
      </c>
      <c r="L7" s="8">
        <v>3.46</v>
      </c>
      <c r="M7" s="16">
        <v>1.93</v>
      </c>
      <c r="N7" s="27"/>
      <c r="O7" s="28"/>
      <c r="P7" s="28"/>
    </row>
    <row r="8" spans="1:16" x14ac:dyDescent="0.3">
      <c r="A8" s="29" t="s">
        <v>4</v>
      </c>
      <c r="B8" s="13">
        <v>51.83</v>
      </c>
      <c r="C8" s="9">
        <v>55.39</v>
      </c>
      <c r="D8" s="9">
        <v>30.29</v>
      </c>
      <c r="E8" s="9">
        <v>-5.0999999999999996</v>
      </c>
      <c r="F8" s="9">
        <v>242.85</v>
      </c>
      <c r="G8" s="9">
        <v>9.34</v>
      </c>
      <c r="H8" s="9">
        <v>8.84</v>
      </c>
      <c r="I8" s="9">
        <v>4.04</v>
      </c>
      <c r="J8" s="9">
        <v>2.1</v>
      </c>
      <c r="K8" s="9">
        <v>1.58</v>
      </c>
      <c r="L8" s="9">
        <v>1.98</v>
      </c>
      <c r="M8" s="14">
        <v>0.61</v>
      </c>
      <c r="N8" s="27"/>
      <c r="O8" s="28"/>
      <c r="P8" s="28"/>
    </row>
    <row r="9" spans="1:16" s="6" customFormat="1" x14ac:dyDescent="0.3">
      <c r="A9" s="29" t="s">
        <v>5</v>
      </c>
      <c r="B9" s="15">
        <v>116.75</v>
      </c>
      <c r="C9" s="8">
        <v>109.03</v>
      </c>
      <c r="D9" s="8">
        <v>53.59</v>
      </c>
      <c r="E9" s="8">
        <v>-0.78</v>
      </c>
      <c r="F9" s="8">
        <v>351.07</v>
      </c>
      <c r="G9" s="8">
        <v>9.31</v>
      </c>
      <c r="H9" s="8">
        <v>9.15</v>
      </c>
      <c r="I9" s="8">
        <v>4.59</v>
      </c>
      <c r="J9" s="8">
        <v>3.03</v>
      </c>
      <c r="K9" s="8">
        <v>2.59</v>
      </c>
      <c r="L9" s="8">
        <v>3.36</v>
      </c>
      <c r="M9" s="16">
        <v>1.67</v>
      </c>
      <c r="N9" s="27"/>
      <c r="O9" s="28"/>
      <c r="P9" s="28"/>
    </row>
    <row r="10" spans="1:16" x14ac:dyDescent="0.3">
      <c r="A10" s="29" t="s">
        <v>6</v>
      </c>
      <c r="B10" s="13">
        <v>116.12</v>
      </c>
      <c r="C10" s="9">
        <v>111.26</v>
      </c>
      <c r="D10" s="9">
        <v>53.92</v>
      </c>
      <c r="E10" s="9">
        <v>-2.2000000000000002</v>
      </c>
      <c r="F10" s="9">
        <v>411.78</v>
      </c>
      <c r="G10" s="9">
        <v>9.35</v>
      </c>
      <c r="H10" s="9">
        <v>9.16</v>
      </c>
      <c r="I10" s="9">
        <v>4.5199999999999996</v>
      </c>
      <c r="J10" s="9">
        <v>2.89</v>
      </c>
      <c r="K10" s="9">
        <v>2.94</v>
      </c>
      <c r="L10" s="9">
        <v>3.41</v>
      </c>
      <c r="M10" s="14">
        <v>1.82</v>
      </c>
      <c r="N10" s="27"/>
      <c r="O10" s="28"/>
      <c r="P10" s="28"/>
    </row>
    <row r="11" spans="1:16" s="6" customFormat="1" x14ac:dyDescent="0.3">
      <c r="A11" s="29" t="s">
        <v>24</v>
      </c>
      <c r="B11" s="15">
        <v>15.47</v>
      </c>
      <c r="C11" s="8">
        <v>15.31</v>
      </c>
      <c r="D11" s="8">
        <v>7.61</v>
      </c>
      <c r="E11" s="8">
        <v>-9.3000000000000007</v>
      </c>
      <c r="F11" s="8">
        <v>-86.83</v>
      </c>
      <c r="G11" s="8">
        <v>4.8</v>
      </c>
      <c r="H11" s="8">
        <v>4.53</v>
      </c>
      <c r="I11" s="8">
        <v>0.45</v>
      </c>
      <c r="J11" s="8">
        <v>0.2</v>
      </c>
      <c r="K11" s="8">
        <v>0.05</v>
      </c>
      <c r="L11" s="8">
        <v>0.02</v>
      </c>
      <c r="M11" s="16">
        <v>0</v>
      </c>
      <c r="N11" s="27"/>
      <c r="O11" s="28"/>
      <c r="P11" s="28"/>
    </row>
    <row r="12" spans="1:16" ht="15" thickBot="1" x14ac:dyDescent="0.35">
      <c r="A12" s="29" t="s">
        <v>7</v>
      </c>
      <c r="B12" s="17">
        <v>14.25</v>
      </c>
      <c r="C12" s="18">
        <v>15.67</v>
      </c>
      <c r="D12" s="18">
        <v>7.71</v>
      </c>
      <c r="E12" s="18">
        <v>-9.66</v>
      </c>
      <c r="F12" s="18">
        <v>-106.8</v>
      </c>
      <c r="G12" s="18">
        <v>5.2</v>
      </c>
      <c r="H12" s="18">
        <v>4.3099999999999996</v>
      </c>
      <c r="I12" s="18">
        <v>0.42</v>
      </c>
      <c r="J12" s="18">
        <v>0.23</v>
      </c>
      <c r="K12" s="18">
        <v>0.01</v>
      </c>
      <c r="L12" s="18">
        <v>0.01</v>
      </c>
      <c r="M12" s="19">
        <v>0.01</v>
      </c>
      <c r="N12" s="1"/>
      <c r="O12" s="28"/>
      <c r="P12" s="28"/>
    </row>
    <row r="13" spans="1:16" ht="15" thickBot="1" x14ac:dyDescent="0.35">
      <c r="A13" s="29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8"/>
      <c r="P13" s="28"/>
    </row>
    <row r="14" spans="1:16" x14ac:dyDescent="0.3">
      <c r="A14" s="30" t="s">
        <v>18</v>
      </c>
      <c r="B14" s="20">
        <f>MAX(B5:B12)</f>
        <v>125.27</v>
      </c>
      <c r="C14" s="21">
        <f t="shared" ref="C14:M14" si="0">MAX(C5:C12)</f>
        <v>111.26</v>
      </c>
      <c r="D14" s="21">
        <f t="shared" si="0"/>
        <v>54.5</v>
      </c>
      <c r="E14" s="21">
        <f t="shared" si="0"/>
        <v>1.24</v>
      </c>
      <c r="F14" s="21">
        <f t="shared" si="0"/>
        <v>437.77</v>
      </c>
      <c r="G14" s="21">
        <f t="shared" si="0"/>
        <v>9.3699999999999992</v>
      </c>
      <c r="H14" s="21">
        <f t="shared" si="0"/>
        <v>9.17</v>
      </c>
      <c r="I14" s="21">
        <f t="shared" si="0"/>
        <v>4.59</v>
      </c>
      <c r="J14" s="21">
        <f t="shared" si="0"/>
        <v>3.2</v>
      </c>
      <c r="K14" s="21">
        <f t="shared" si="0"/>
        <v>2.97</v>
      </c>
      <c r="L14" s="21">
        <f t="shared" si="0"/>
        <v>3.46</v>
      </c>
      <c r="M14" s="22">
        <f t="shared" si="0"/>
        <v>1.93</v>
      </c>
      <c r="N14" s="1"/>
      <c r="O14" s="28"/>
      <c r="P14" s="28"/>
    </row>
    <row r="15" spans="1:16" ht="15" thickBot="1" x14ac:dyDescent="0.35">
      <c r="A15" s="30" t="s">
        <v>19</v>
      </c>
      <c r="B15" s="17">
        <f>MIN(B5:B12)</f>
        <v>14.25</v>
      </c>
      <c r="C15" s="18">
        <f t="shared" ref="C15:M15" si="1">MIN(C5:C12)</f>
        <v>15.27</v>
      </c>
      <c r="D15" s="18">
        <f t="shared" si="1"/>
        <v>7.51</v>
      </c>
      <c r="E15" s="18">
        <f t="shared" si="1"/>
        <v>-9.66</v>
      </c>
      <c r="F15" s="18">
        <f t="shared" si="1"/>
        <v>-106.8</v>
      </c>
      <c r="G15" s="18">
        <f t="shared" si="1"/>
        <v>4.8</v>
      </c>
      <c r="H15" s="18">
        <f t="shared" si="1"/>
        <v>4.0999999999999996</v>
      </c>
      <c r="I15" s="18">
        <f t="shared" si="1"/>
        <v>0.42</v>
      </c>
      <c r="J15" s="18">
        <f t="shared" si="1"/>
        <v>0.2</v>
      </c>
      <c r="K15" s="18">
        <f t="shared" si="1"/>
        <v>0.01</v>
      </c>
      <c r="L15" s="18">
        <f t="shared" si="1"/>
        <v>0.01</v>
      </c>
      <c r="M15" s="19">
        <f t="shared" si="1"/>
        <v>0</v>
      </c>
      <c r="N15" s="1"/>
      <c r="O15" s="28"/>
      <c r="P15" s="28"/>
    </row>
    <row r="16" spans="1:16" x14ac:dyDescent="0.3">
      <c r="A16" s="29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8"/>
      <c r="P16" s="28"/>
    </row>
    <row r="17" spans="1:16" ht="15" thickBot="1" x14ac:dyDescent="0.35">
      <c r="A17" s="30" t="s">
        <v>20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7" t="s">
        <v>22</v>
      </c>
      <c r="O17" s="28"/>
      <c r="P17" s="28"/>
    </row>
    <row r="18" spans="1:16" s="6" customFormat="1" x14ac:dyDescent="0.3">
      <c r="A18" s="29" t="s">
        <v>1</v>
      </c>
      <c r="B18" s="10">
        <f t="shared" ref="B18:B25" si="2">(B5-B$15)/(B$14-B$15)</f>
        <v>1</v>
      </c>
      <c r="C18" s="11">
        <f t="shared" ref="C18:F18" si="3">(C5-C$15)/(C$14-C$15)</f>
        <v>0.94041045942285661</v>
      </c>
      <c r="D18" s="11">
        <f t="shared" si="3"/>
        <v>1</v>
      </c>
      <c r="E18" s="11">
        <f t="shared" si="3"/>
        <v>0.98715596330275224</v>
      </c>
      <c r="F18" s="11">
        <f t="shared" si="3"/>
        <v>1</v>
      </c>
      <c r="G18" s="11">
        <f t="shared" ref="G18" si="4">(G5-G$15)/(G$14-G$15)</f>
        <v>1</v>
      </c>
      <c r="H18" s="11">
        <f t="shared" ref="H18:J18" si="5">(H5-H$15)/(H$14-H$15)</f>
        <v>0.99013806706114382</v>
      </c>
      <c r="I18" s="11">
        <f t="shared" si="5"/>
        <v>0.9688249400479616</v>
      </c>
      <c r="J18" s="11">
        <f t="shared" si="5"/>
        <v>1</v>
      </c>
      <c r="K18" s="11">
        <f t="shared" ref="K18:M18" si="6">(K5-K$15)/(K$14-K$15)</f>
        <v>1</v>
      </c>
      <c r="L18" s="11">
        <f t="shared" si="6"/>
        <v>0.99130434782608701</v>
      </c>
      <c r="M18" s="23">
        <f t="shared" si="6"/>
        <v>0.94300518134715028</v>
      </c>
      <c r="N18" s="33">
        <f t="shared" ref="N18:N25" si="7">SUM(B18:M18)</f>
        <v>11.820838959007952</v>
      </c>
      <c r="O18" s="28"/>
      <c r="P18" s="28"/>
    </row>
    <row r="19" spans="1:16" x14ac:dyDescent="0.3">
      <c r="A19" s="29" t="s">
        <v>2</v>
      </c>
      <c r="B19" s="13">
        <f t="shared" si="2"/>
        <v>9.908124662222973E-4</v>
      </c>
      <c r="C19" s="9">
        <f t="shared" ref="C19:F25" si="8">(C6-C$15)/(C$14-C$15)</f>
        <v>0</v>
      </c>
      <c r="D19" s="9">
        <f t="shared" si="8"/>
        <v>0</v>
      </c>
      <c r="E19" s="9">
        <f t="shared" si="8"/>
        <v>1.2844036697247757E-2</v>
      </c>
      <c r="F19" s="9">
        <f t="shared" si="8"/>
        <v>3.6505867014341588E-2</v>
      </c>
      <c r="G19" s="9">
        <f t="shared" ref="G19" si="9">(G6-G$15)/(G$14-G$15)</f>
        <v>9.1903719912472648E-2</v>
      </c>
      <c r="H19" s="9">
        <f t="shared" ref="H19:J19" si="10">(H6-H$15)/(H$14-H$15)</f>
        <v>0</v>
      </c>
      <c r="I19" s="9">
        <f t="shared" si="10"/>
        <v>7.1942446043165532E-3</v>
      </c>
      <c r="J19" s="9">
        <f t="shared" si="10"/>
        <v>3.333333333333327E-3</v>
      </c>
      <c r="K19" s="9">
        <f t="shared" ref="K19:M19" si="11">(K6-K$15)/(K$14-K$15)</f>
        <v>1.0135135135135134E-2</v>
      </c>
      <c r="L19" s="9">
        <f t="shared" si="11"/>
        <v>1.1594202898550725E-2</v>
      </c>
      <c r="M19" s="24">
        <f t="shared" si="11"/>
        <v>1.5544041450777202E-2</v>
      </c>
      <c r="N19" s="31">
        <f t="shared" si="7"/>
        <v>0.19004539351239724</v>
      </c>
      <c r="O19" s="28"/>
      <c r="P19" s="28"/>
    </row>
    <row r="20" spans="1:16" s="6" customFormat="1" x14ac:dyDescent="0.3">
      <c r="A20" s="29" t="s">
        <v>3</v>
      </c>
      <c r="B20" s="15">
        <f t="shared" si="2"/>
        <v>0.9880201765447667</v>
      </c>
      <c r="C20" s="8">
        <f t="shared" si="8"/>
        <v>0.98979060318783207</v>
      </c>
      <c r="D20" s="8">
        <f t="shared" si="8"/>
        <v>0.97616514151947231</v>
      </c>
      <c r="E20" s="8">
        <f t="shared" si="8"/>
        <v>1</v>
      </c>
      <c r="F20" s="8">
        <f t="shared" si="8"/>
        <v>0.98552986760196115</v>
      </c>
      <c r="G20" s="8">
        <f t="shared" ref="G20" si="12">(G7-G$15)/(G$14-G$15)</f>
        <v>1</v>
      </c>
      <c r="H20" s="8">
        <f t="shared" ref="H20:J20" si="13">(H7-H$15)/(H$14-H$15)</f>
        <v>1</v>
      </c>
      <c r="I20" s="8">
        <f t="shared" si="13"/>
        <v>0.97122302158273377</v>
      </c>
      <c r="J20" s="8">
        <f t="shared" si="13"/>
        <v>0.94</v>
      </c>
      <c r="K20" s="8">
        <f t="shared" ref="K20:M20" si="14">(K7-K$15)/(K$14-K$15)</f>
        <v>0.91216216216216206</v>
      </c>
      <c r="L20" s="8">
        <f t="shared" si="14"/>
        <v>1</v>
      </c>
      <c r="M20" s="25">
        <f t="shared" si="14"/>
        <v>1</v>
      </c>
      <c r="N20" s="32">
        <f t="shared" si="7"/>
        <v>11.762890972598928</v>
      </c>
      <c r="O20" s="28"/>
      <c r="P20" s="28"/>
    </row>
    <row r="21" spans="1:16" x14ac:dyDescent="0.3">
      <c r="A21" s="29" t="s">
        <v>4</v>
      </c>
      <c r="B21" s="13">
        <f t="shared" si="2"/>
        <v>0.33849756800576475</v>
      </c>
      <c r="C21" s="9">
        <f t="shared" si="8"/>
        <v>0.41796020418793622</v>
      </c>
      <c r="D21" s="9">
        <f t="shared" si="8"/>
        <v>0.48478399659502019</v>
      </c>
      <c r="E21" s="9">
        <f t="shared" si="8"/>
        <v>0.41834862385321103</v>
      </c>
      <c r="F21" s="9">
        <f t="shared" si="8"/>
        <v>0.64206621738252201</v>
      </c>
      <c r="G21" s="9">
        <f t="shared" ref="G21" si="15">(G8-G$15)/(G$14-G$15)</f>
        <v>0.99343544857768062</v>
      </c>
      <c r="H21" s="9">
        <f t="shared" ref="H21:J21" si="16">(H8-H$15)/(H$14-H$15)</f>
        <v>0.9349112426035503</v>
      </c>
      <c r="I21" s="9">
        <f t="shared" si="16"/>
        <v>0.86810551558753002</v>
      </c>
      <c r="J21" s="9">
        <f t="shared" si="16"/>
        <v>0.63333333333333341</v>
      </c>
      <c r="K21" s="9">
        <f t="shared" ref="K21:M21" si="17">(K8-K$15)/(K$14-K$15)</f>
        <v>0.53040540540540537</v>
      </c>
      <c r="L21" s="9">
        <f t="shared" si="17"/>
        <v>0.57101449275362315</v>
      </c>
      <c r="M21" s="24">
        <f t="shared" si="17"/>
        <v>0.31606217616580312</v>
      </c>
      <c r="N21" s="31">
        <f t="shared" si="7"/>
        <v>7.1489242244513802</v>
      </c>
      <c r="O21" s="28"/>
      <c r="P21" s="28"/>
    </row>
    <row r="22" spans="1:16" s="6" customFormat="1" x14ac:dyDescent="0.3">
      <c r="A22" s="29" t="s">
        <v>5</v>
      </c>
      <c r="B22" s="15">
        <f t="shared" si="2"/>
        <v>0.92325707079805441</v>
      </c>
      <c r="C22" s="8">
        <f t="shared" si="8"/>
        <v>0.97676841337639331</v>
      </c>
      <c r="D22" s="8">
        <f t="shared" si="8"/>
        <v>0.98063417748457127</v>
      </c>
      <c r="E22" s="8">
        <f t="shared" si="8"/>
        <v>0.81467889908256885</v>
      </c>
      <c r="F22" s="8">
        <f t="shared" si="8"/>
        <v>0.84079181739721254</v>
      </c>
      <c r="G22" s="8">
        <f t="shared" ref="G22" si="18">(G9-G$15)/(G$14-G$15)</f>
        <v>0.98687089715536136</v>
      </c>
      <c r="H22" s="8">
        <f t="shared" ref="H22:J22" si="19">(H9-H$15)/(H$14-H$15)</f>
        <v>0.99605522682445768</v>
      </c>
      <c r="I22" s="8">
        <f t="shared" si="19"/>
        <v>1</v>
      </c>
      <c r="J22" s="8">
        <f t="shared" si="19"/>
        <v>0.94333333333333325</v>
      </c>
      <c r="K22" s="8">
        <f t="shared" ref="K22:M22" si="20">(K9-K$15)/(K$14-K$15)</f>
        <v>0.87162162162162149</v>
      </c>
      <c r="L22" s="8">
        <f t="shared" si="20"/>
        <v>0.97101449275362317</v>
      </c>
      <c r="M22" s="25">
        <f t="shared" si="20"/>
        <v>0.86528497409326421</v>
      </c>
      <c r="N22" s="32">
        <f t="shared" si="7"/>
        <v>11.170310923920461</v>
      </c>
      <c r="O22" s="28"/>
      <c r="P22" s="28"/>
    </row>
    <row r="23" spans="1:16" x14ac:dyDescent="0.3">
      <c r="A23" s="29" t="s">
        <v>6</v>
      </c>
      <c r="B23" s="13">
        <f t="shared" si="2"/>
        <v>0.91758241758241765</v>
      </c>
      <c r="C23" s="9">
        <f t="shared" si="8"/>
        <v>1</v>
      </c>
      <c r="D23" s="9">
        <f t="shared" si="8"/>
        <v>0.98765694828686956</v>
      </c>
      <c r="E23" s="9">
        <f t="shared" si="8"/>
        <v>0.68440366972477062</v>
      </c>
      <c r="F23" s="9">
        <f t="shared" si="8"/>
        <v>0.95227427144352428</v>
      </c>
      <c r="G23" s="9">
        <f t="shared" ref="G23:G24" si="21">(G10-G$15)/(G$14-G$15)</f>
        <v>0.99562363238512042</v>
      </c>
      <c r="H23" s="9">
        <f t="shared" ref="H23:J24" si="22">(H10-H$15)/(H$14-H$15)</f>
        <v>0.99802761341222879</v>
      </c>
      <c r="I23" s="9">
        <f t="shared" si="22"/>
        <v>0.98321342925659461</v>
      </c>
      <c r="J23" s="9">
        <f t="shared" si="22"/>
        <v>0.89666666666666661</v>
      </c>
      <c r="K23" s="9">
        <f t="shared" ref="K23:M24" si="23">(K10-K$15)/(K$14-K$15)</f>
        <v>0.9898648648648648</v>
      </c>
      <c r="L23" s="9">
        <f t="shared" si="23"/>
        <v>0.98550724637681164</v>
      </c>
      <c r="M23" s="24">
        <f t="shared" si="23"/>
        <v>0.94300518134715028</v>
      </c>
      <c r="N23" s="31">
        <f t="shared" si="7"/>
        <v>11.333825941347021</v>
      </c>
      <c r="O23" s="28"/>
      <c r="P23" s="28"/>
    </row>
    <row r="24" spans="1:16" s="6" customFormat="1" x14ac:dyDescent="0.3">
      <c r="A24" s="29" t="s">
        <v>24</v>
      </c>
      <c r="B24" s="15">
        <f t="shared" si="2"/>
        <v>1.0989010989010995E-2</v>
      </c>
      <c r="C24" s="8">
        <f t="shared" si="8"/>
        <v>4.1671007396604774E-4</v>
      </c>
      <c r="D24" s="8">
        <f t="shared" si="8"/>
        <v>2.1281123643328479E-3</v>
      </c>
      <c r="E24" s="8">
        <f t="shared" si="8"/>
        <v>3.3027522935779763E-2</v>
      </c>
      <c r="F24" s="8">
        <f t="shared" si="8"/>
        <v>3.6671135023963866E-2</v>
      </c>
      <c r="G24" s="8">
        <f t="shared" si="21"/>
        <v>0</v>
      </c>
      <c r="H24" s="8">
        <f t="shared" si="22"/>
        <v>8.481262327416185E-2</v>
      </c>
      <c r="I24" s="8">
        <f t="shared" si="22"/>
        <v>7.1942446043165532E-3</v>
      </c>
      <c r="J24" s="8">
        <f t="shared" si="22"/>
        <v>0</v>
      </c>
      <c r="K24" s="8">
        <f t="shared" si="23"/>
        <v>1.3513513513513513E-2</v>
      </c>
      <c r="L24" s="8">
        <f t="shared" si="23"/>
        <v>2.8985507246376812E-3</v>
      </c>
      <c r="M24" s="25">
        <f t="shared" si="23"/>
        <v>0</v>
      </c>
      <c r="N24" s="32">
        <f t="shared" ref="N24" si="24">SUM(B24:M24)</f>
        <v>0.19165142350368311</v>
      </c>
      <c r="O24" s="28"/>
      <c r="P24" s="28"/>
    </row>
    <row r="25" spans="1:16" ht="15" thickBot="1" x14ac:dyDescent="0.35">
      <c r="A25" s="29" t="s">
        <v>7</v>
      </c>
      <c r="B25" s="17">
        <f t="shared" si="2"/>
        <v>0</v>
      </c>
      <c r="C25" s="18">
        <f t="shared" si="8"/>
        <v>4.167100739660385E-3</v>
      </c>
      <c r="D25" s="18">
        <f t="shared" si="8"/>
        <v>4.2562247286656776E-3</v>
      </c>
      <c r="E25" s="18">
        <f t="shared" si="8"/>
        <v>0</v>
      </c>
      <c r="F25" s="18">
        <f t="shared" si="8"/>
        <v>0</v>
      </c>
      <c r="G25" s="18">
        <f t="shared" ref="G25" si="25">(G12-G$15)/(G$14-G$15)</f>
        <v>8.7527352297593092E-2</v>
      </c>
      <c r="H25" s="18">
        <f t="shared" ref="H25:J25" si="26">(H12-H$15)/(H$14-H$15)</f>
        <v>4.1420118343195256E-2</v>
      </c>
      <c r="I25" s="18">
        <f t="shared" si="26"/>
        <v>0</v>
      </c>
      <c r="J25" s="18">
        <f t="shared" si="26"/>
        <v>0.01</v>
      </c>
      <c r="K25" s="18">
        <f t="shared" ref="K25:M25" si="27">(K12-K$15)/(K$14-K$15)</f>
        <v>0</v>
      </c>
      <c r="L25" s="18">
        <f t="shared" si="27"/>
        <v>0</v>
      </c>
      <c r="M25" s="26">
        <f t="shared" si="27"/>
        <v>5.1813471502590676E-3</v>
      </c>
      <c r="N25" s="34">
        <f t="shared" si="7"/>
        <v>0.15255214325937347</v>
      </c>
    </row>
  </sheetData>
  <pageMargins left="0.7" right="0.7" top="0.75" bottom="0.75" header="0.3" footer="0.3"/>
  <pageSetup scale="80" orientation="landscape" r:id="rId1"/>
  <ignoredErrors>
    <ignoredError sqref="N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Neller</dc:creator>
  <cp:lastModifiedBy>Todd Neller</cp:lastModifiedBy>
  <cp:lastPrinted>2015-09-15T21:32:05Z</cp:lastPrinted>
  <dcterms:created xsi:type="dcterms:W3CDTF">2015-08-20T09:13:53Z</dcterms:created>
  <dcterms:modified xsi:type="dcterms:W3CDTF">2015-09-16T01:24:31Z</dcterms:modified>
</cp:coreProperties>
</file>